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Perso\Documents\99_VOI\Ligue\Délégué de Série OPTI\Saison 2019-2020\Classement\"/>
    </mc:Choice>
  </mc:AlternateContent>
  <xr:revisionPtr revIDLastSave="0" documentId="13_ncr:1_{E5F126B6-ACEA-4A48-A32B-C709626A797C}" xr6:coauthVersionLast="44" xr6:coauthVersionMax="44" xr10:uidLastSave="{00000000-0000-0000-0000-000000000000}"/>
  <bookViews>
    <workbookView xWindow="-108" yWindow="-108" windowWidth="23256" windowHeight="12576" xr2:uid="{00000000-000D-0000-FFFF-FFFF00000000}"/>
  </bookViews>
  <sheets>
    <sheet name="Classement MIN" sheetId="6" r:id="rId1"/>
  </sheets>
  <definedNames>
    <definedName name="_xlnm._FilterDatabase" localSheetId="0" hidden="1">'Classement MIN'!$C$22:$R$23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R17" i="6" l="1"/>
  <c r="X13" i="6"/>
  <c r="X15" i="6"/>
  <c r="I17" i="6"/>
  <c r="L17" i="6"/>
  <c r="M17" i="6"/>
  <c r="H34" i="6"/>
  <c r="R34" i="6"/>
  <c r="F34" i="6"/>
  <c r="G34" i="6"/>
  <c r="L34" i="6"/>
  <c r="M34" i="6"/>
  <c r="R31" i="6"/>
  <c r="H31" i="6"/>
  <c r="L31" i="6"/>
  <c r="M31" i="6"/>
  <c r="R11" i="6"/>
  <c r="G11" i="6"/>
  <c r="L11" i="6"/>
  <c r="M11" i="6"/>
  <c r="R10" i="6"/>
  <c r="L10" i="6"/>
  <c r="M10" i="6"/>
  <c r="I45" i="6"/>
  <c r="I44" i="6"/>
  <c r="I42" i="6"/>
  <c r="I41" i="6"/>
  <c r="I40" i="6"/>
  <c r="I39" i="6"/>
  <c r="I36" i="6"/>
  <c r="I26" i="6"/>
  <c r="F43" i="6"/>
  <c r="G43" i="6"/>
  <c r="R43" i="6"/>
  <c r="H43" i="6"/>
  <c r="L43" i="6"/>
  <c r="M43" i="6"/>
  <c r="H38" i="6"/>
  <c r="R38" i="6"/>
  <c r="F38" i="6"/>
  <c r="G38" i="6"/>
  <c r="L38" i="6"/>
  <c r="M38" i="6"/>
  <c r="R15" i="6"/>
  <c r="R9" i="6"/>
  <c r="R8" i="6"/>
  <c r="R12" i="6"/>
  <c r="R6" i="6"/>
  <c r="F41" i="6"/>
  <c r="G41" i="6"/>
  <c r="L41" i="6"/>
  <c r="M41" i="6"/>
  <c r="F27" i="6"/>
  <c r="G27" i="6"/>
  <c r="L27" i="6"/>
  <c r="M27" i="6"/>
  <c r="G35" i="6"/>
  <c r="L35" i="6"/>
  <c r="M35" i="6"/>
  <c r="L30" i="6"/>
  <c r="M30" i="6"/>
  <c r="G32" i="6"/>
  <c r="L32" i="6"/>
  <c r="M32" i="6"/>
  <c r="L15" i="6"/>
  <c r="M15" i="6"/>
  <c r="L14" i="6"/>
  <c r="M14" i="6"/>
  <c r="L6" i="6"/>
  <c r="M6" i="6"/>
  <c r="H12" i="6"/>
  <c r="H45" i="6"/>
  <c r="H44" i="6"/>
  <c r="H37" i="6"/>
  <c r="H40" i="6"/>
  <c r="H39" i="6"/>
  <c r="H36" i="6"/>
  <c r="H29" i="6"/>
  <c r="F42" i="6"/>
  <c r="G42" i="6"/>
  <c r="G44" i="6"/>
  <c r="L44" i="6"/>
  <c r="G37" i="6"/>
  <c r="L37" i="6"/>
  <c r="G33" i="6"/>
  <c r="R45" i="6"/>
  <c r="M44" i="6"/>
  <c r="R44" i="6"/>
  <c r="M37" i="6"/>
  <c r="R42" i="6"/>
  <c r="R37" i="6"/>
  <c r="G45" i="6"/>
  <c r="L42" i="6"/>
  <c r="M42" i="6"/>
  <c r="F40" i="6"/>
  <c r="L33" i="6"/>
  <c r="M33" i="6"/>
  <c r="F39" i="6"/>
  <c r="L45" i="6"/>
  <c r="M45" i="6"/>
  <c r="L7" i="6"/>
  <c r="M7" i="6"/>
  <c r="L29" i="6"/>
  <c r="M29" i="6"/>
  <c r="L40" i="6"/>
  <c r="M40" i="6"/>
  <c r="L13" i="6"/>
  <c r="M13" i="6"/>
  <c r="L18" i="6"/>
  <c r="M18" i="6"/>
  <c r="L28" i="6"/>
  <c r="M28" i="6"/>
  <c r="L39" i="6"/>
  <c r="M39" i="6"/>
  <c r="L36" i="6"/>
  <c r="M36" i="6"/>
  <c r="L9" i="6"/>
  <c r="M9" i="6"/>
  <c r="L5" i="6"/>
  <c r="M5" i="6"/>
  <c r="L26" i="6"/>
  <c r="M26" i="6"/>
  <c r="L25" i="6"/>
  <c r="M25" i="6"/>
  <c r="L24" i="6"/>
  <c r="M24" i="6"/>
  <c r="L23" i="6"/>
  <c r="M23" i="6"/>
  <c r="L21" i="6"/>
  <c r="M21" i="6"/>
  <c r="L22" i="6"/>
  <c r="M22" i="6"/>
  <c r="L20" i="6"/>
  <c r="M20" i="6"/>
  <c r="L19" i="6"/>
  <c r="M19" i="6"/>
  <c r="L16" i="6"/>
  <c r="M16" i="6"/>
  <c r="L8" i="6"/>
  <c r="M8" i="6"/>
  <c r="L12" i="6"/>
  <c r="M12" i="6"/>
  <c r="R41" i="6"/>
  <c r="R33" i="6"/>
  <c r="R40" i="6"/>
  <c r="R39" i="6"/>
  <c r="R35" i="6"/>
  <c r="R27" i="6"/>
  <c r="R36" i="6"/>
  <c r="R30" i="6"/>
  <c r="R32" i="6"/>
  <c r="R28" i="6"/>
  <c r="R29" i="6"/>
  <c r="R26" i="6"/>
  <c r="R24" i="6"/>
  <c r="R23" i="6"/>
  <c r="R25" i="6"/>
  <c r="R19" i="6"/>
  <c r="R20" i="6"/>
  <c r="R22" i="6"/>
  <c r="R21" i="6"/>
  <c r="R18" i="6"/>
  <c r="R13" i="6"/>
  <c r="R16" i="6"/>
  <c r="R14" i="6"/>
  <c r="R5" i="6"/>
  <c r="R7" i="6"/>
</calcChain>
</file>

<file path=xl/sharedStrings.xml><?xml version="1.0" encoding="utf-8"?>
<sst xmlns="http://schemas.openxmlformats.org/spreadsheetml/2006/main" count="146" uniqueCount="72">
  <si>
    <t> S N O NANTES </t>
  </si>
  <si>
    <t> F </t>
  </si>
  <si>
    <t> M </t>
  </si>
  <si>
    <t> C N PORNIC </t>
  </si>
  <si>
    <t> DELMAS WANDRILLE </t>
  </si>
  <si>
    <t> C N B P P </t>
  </si>
  <si>
    <t> FOUCHER FLAVIE </t>
  </si>
  <si>
    <t> CASTEL JEAN </t>
  </si>
  <si>
    <t> PENNETIER CAROLINE </t>
  </si>
  <si>
    <t> SNSablais </t>
  </si>
  <si>
    <t> JOLLIVET CLÉMENT </t>
  </si>
  <si>
    <t> HENRY VALENTIN </t>
  </si>
  <si>
    <t>SNO</t>
  </si>
  <si>
    <t>M</t>
  </si>
  <si>
    <t>F</t>
  </si>
  <si>
    <t>Qualifiés</t>
  </si>
  <si>
    <t>Total</t>
  </si>
  <si>
    <t>CR SEM</t>
  </si>
  <si>
    <t>Ligues</t>
  </si>
  <si>
    <t>SCORE</t>
  </si>
  <si>
    <t>Invités</t>
  </si>
  <si>
    <t> LE NY ARMEL </t>
  </si>
  <si>
    <t> THOMAS ANATOLE </t>
  </si>
  <si>
    <t> BOUDARD JEAN PHILIPPE </t>
  </si>
  <si>
    <t> DARY FELIX </t>
  </si>
  <si>
    <t> LE GOFF BLANCHE </t>
  </si>
  <si>
    <t> BELZ-AUBRY HUGO </t>
  </si>
  <si>
    <t> JOUAN BARNABE </t>
  </si>
  <si>
    <t> EON TRISTAN </t>
  </si>
  <si>
    <t> FUN CLUB JOSELIERE </t>
  </si>
  <si>
    <t> MARTIN MAXIME </t>
  </si>
  <si>
    <t> LEES AUGUSTIN </t>
  </si>
  <si>
    <t> DEVANNEAUX AMANDINE </t>
  </si>
  <si>
    <t> DEVANNEAUX BAPTISTE </t>
  </si>
  <si>
    <t> LE GALLIOT SWANN </t>
  </si>
  <si>
    <t> BERAT GABIN </t>
  </si>
  <si>
    <t> JOUAN TSIPPORA </t>
  </si>
  <si>
    <t> AMBERNY MAXIME </t>
  </si>
  <si>
    <t> SALLIOT MALO </t>
  </si>
  <si>
    <t> AUGEREAU MANON </t>
  </si>
  <si>
    <t> GONDRE CAMILLE </t>
  </si>
  <si>
    <t> INGENBLEEK SALOMÉ </t>
  </si>
  <si>
    <t> COQUENLORGE MAEL </t>
  </si>
  <si>
    <t> VERSCHOORE ADELIE </t>
  </si>
  <si>
    <t> BALAN AITO </t>
  </si>
  <si>
    <t> ROUSSEAU LUCAS </t>
  </si>
  <si>
    <t> CV SILLE PLAGE </t>
  </si>
  <si>
    <t> C V G V </t>
  </si>
  <si>
    <t> BIMONT THOBIE VALENS </t>
  </si>
  <si>
    <t> MANCHEC ALIX </t>
  </si>
  <si>
    <t>Inter</t>
  </si>
  <si>
    <t>Arbitre</t>
  </si>
  <si>
    <t>CVGV</t>
  </si>
  <si>
    <t>SILLE</t>
  </si>
  <si>
    <t>Nbre de coureurs</t>
  </si>
  <si>
    <t>C N V SARTHE</t>
  </si>
  <si>
    <t xml:space="preserve"> JAMES ENORA</t>
  </si>
  <si>
    <t>E V DE MARCON</t>
  </si>
  <si>
    <t>NPB</t>
  </si>
  <si>
    <t>Points pour un absent</t>
  </si>
  <si>
    <t>CNP</t>
  </si>
  <si>
    <t xml:space="preserve"> BRELET VICTOR</t>
  </si>
  <si>
    <t xml:space="preserve"> HENRY MARTIN</t>
  </si>
  <si>
    <t>GARNIER LE BRETON EMILIEN</t>
  </si>
  <si>
    <t>C V A N NANTES</t>
  </si>
  <si>
    <t>TOBIE SIMON</t>
  </si>
  <si>
    <t>France</t>
  </si>
  <si>
    <t>Quotats CFM 2020</t>
  </si>
  <si>
    <t>BOYER GIBAUD JADE</t>
  </si>
  <si>
    <t>VOGLIOLO HUGO</t>
  </si>
  <si>
    <t>VIDAL ALEXANDRE</t>
  </si>
  <si>
    <t xml:space="preserve"> GASTINEAU ARCHIBALD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</si>
</sst>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8B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" fontId="0" fillId="0" borderId="0" xfId="0" applyNumberFormat="1" applyAlignment="1">
      <alignment horizontal="center" vertical="center"/>
    </xf>
    <xf numFmtId="0" fontId="0" fillId="0" borderId="0" xfId="0" quotePrefix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16" fontId="1" fillId="0" borderId="0" xfId="0" applyNumberFormat="1" applyFont="1" applyAlignment="1">
      <alignment horizontal="center" vertical="center"/>
    </xf>
    <xf numFmtId="16" fontId="1" fillId="4" borderId="0" xfId="0" applyNumberFormat="1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/>
    <xf numFmtId="1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5" borderId="7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4" fillId="6" borderId="3" xfId="0" applyFont="1" applyFill="1" applyBorder="1" applyAlignment="1">
      <alignment horizontal="center" vertical="center"/>
    </xf>
    <xf numFmtId="1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quotePrefix="1" applyFont="1" applyAlignment="1">
      <alignment horizontal="center" vertical="center"/>
    </xf>
    <xf numFmtId="0" fontId="0" fillId="0" borderId="0" xfId="0" applyAlignment="1">
      <alignment horizontal="center"/>
    </xf>
    <xf numFmtId="0" fontId="1" fillId="0" borderId="2" xfId="0" applyFont="1" applyBorder="1" applyAlignment="1">
      <alignment vertical="center"/>
    </xf>
    <xf numFmtId="0" fontId="1" fillId="3" borderId="7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vertical="center"/>
    </xf>
    <xf numFmtId="0" fontId="6" fillId="0" borderId="8" xfId="0" applyFont="1" applyFill="1" applyBorder="1" applyAlignment="1">
      <alignment horizontal="left" vertical="center" wrapText="1"/>
    </xf>
    <xf numFmtId="0" fontId="1" fillId="8" borderId="8" xfId="0" applyFont="1" applyFill="1" applyBorder="1" applyAlignment="1">
      <alignment horizontal="center" vertical="center"/>
    </xf>
    <xf numFmtId="0" fontId="6" fillId="8" borderId="8" xfId="0" applyFont="1" applyFill="1" applyBorder="1" applyAlignment="1">
      <alignment horizontal="left" vertical="center" wrapText="1"/>
    </xf>
    <xf numFmtId="0" fontId="6" fillId="8" borderId="8" xfId="0" applyFont="1" applyFill="1" applyBorder="1" applyAlignment="1">
      <alignment horizontal="center" vertical="center" wrapText="1"/>
    </xf>
    <xf numFmtId="0" fontId="0" fillId="8" borderId="8" xfId="0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8" xfId="0" applyFont="1" applyFill="1" applyBorder="1" applyAlignment="1">
      <alignment horizontal="left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00008B"/>
      <color rgb="FFE1F2CE"/>
      <color rgb="FFFFEFFF"/>
      <color rgb="FFFF00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137160</xdr:colOff>
      <xdr:row>40</xdr:row>
      <xdr:rowOff>76200</xdr:rowOff>
    </xdr:from>
    <xdr:to>
      <xdr:col>23</xdr:col>
      <xdr:colOff>433478</xdr:colOff>
      <xdr:row>44</xdr:row>
      <xdr:rowOff>173535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C382848-C5DC-4B80-9A13-C4274DC1E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62460" y="8686800"/>
          <a:ext cx="2094638" cy="9507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X123"/>
  <sheetViews>
    <sheetView tabSelected="1" workbookViewId="0">
      <selection activeCell="J12" sqref="J12"/>
    </sheetView>
  </sheetViews>
  <sheetFormatPr baseColWidth="10" defaultColWidth="8.88671875" defaultRowHeight="14.4" x14ac:dyDescent="0.3"/>
  <cols>
    <col min="1" max="1" width="0.88671875" customWidth="1"/>
    <col min="2" max="2" width="4.44140625" style="2" customWidth="1"/>
    <col min="3" max="3" width="27.33203125" style="32" customWidth="1"/>
    <col min="4" max="4" width="19.44140625" style="33" bestFit="1" customWidth="1"/>
    <col min="5" max="5" width="9.109375" style="34"/>
    <col min="6" max="7" width="8.6640625" style="2"/>
    <col min="8" max="10" width="9.109375" style="2"/>
    <col min="11" max="11" width="8.6640625" style="2" customWidth="1"/>
    <col min="12" max="12" width="0.44140625" style="2" customWidth="1"/>
    <col min="13" max="13" width="14.44140625" style="2" customWidth="1"/>
    <col min="14" max="14" width="1.44140625" style="2" customWidth="1"/>
    <col min="15" max="15" width="9.33203125" style="2" customWidth="1"/>
    <col min="16" max="16" width="9.33203125" style="7" customWidth="1"/>
    <col min="17" max="17" width="1.44140625" style="7" customWidth="1"/>
    <col min="18" max="18" width="12" style="18" customWidth="1"/>
    <col min="19" max="19" width="0.88671875" style="18" customWidth="1"/>
    <col min="20" max="20" width="10" style="18" customWidth="1"/>
    <col min="22" max="23" width="8.6640625" style="1"/>
  </cols>
  <sheetData>
    <row r="1" spans="2:24" x14ac:dyDescent="0.3">
      <c r="R1" s="10"/>
    </row>
    <row r="2" spans="2:24" x14ac:dyDescent="0.3">
      <c r="F2" s="3">
        <v>43743</v>
      </c>
      <c r="G2" s="3">
        <v>43786</v>
      </c>
      <c r="H2" s="3">
        <v>43800</v>
      </c>
      <c r="I2" s="3">
        <v>43532</v>
      </c>
      <c r="J2" s="3">
        <v>43545</v>
      </c>
      <c r="K2" s="3">
        <v>43601</v>
      </c>
      <c r="L2" s="24" t="s">
        <v>16</v>
      </c>
      <c r="M2" s="7" t="s">
        <v>19</v>
      </c>
      <c r="N2" s="7"/>
      <c r="O2" s="7" t="s">
        <v>51</v>
      </c>
      <c r="P2" s="8" t="s">
        <v>50</v>
      </c>
      <c r="Q2" s="8"/>
      <c r="R2" s="9" t="s">
        <v>19</v>
      </c>
      <c r="S2" s="17"/>
      <c r="T2" s="17"/>
      <c r="V2" s="52"/>
      <c r="W2" s="52"/>
    </row>
    <row r="3" spans="2:24" x14ac:dyDescent="0.3">
      <c r="F3" s="2" t="s">
        <v>52</v>
      </c>
      <c r="G3" s="2" t="s">
        <v>53</v>
      </c>
      <c r="H3" s="2" t="s">
        <v>12</v>
      </c>
      <c r="I3" s="2" t="s">
        <v>12</v>
      </c>
      <c r="J3" s="2" t="s">
        <v>60</v>
      </c>
      <c r="K3" s="2" t="s">
        <v>58</v>
      </c>
      <c r="L3" s="25" t="s">
        <v>18</v>
      </c>
      <c r="M3" s="7" t="s">
        <v>18</v>
      </c>
      <c r="N3" s="7"/>
      <c r="O3" s="7"/>
      <c r="P3" s="7" t="s">
        <v>18</v>
      </c>
      <c r="R3" s="10" t="s">
        <v>66</v>
      </c>
    </row>
    <row r="4" spans="2:24" ht="15" thickBot="1" x14ac:dyDescent="0.35">
      <c r="K4" s="4"/>
      <c r="L4" s="26"/>
      <c r="M4" s="7"/>
      <c r="N4" s="7"/>
      <c r="O4" s="7"/>
      <c r="R4" s="10"/>
    </row>
    <row r="5" spans="2:24" ht="17.399999999999999" customHeight="1" thickBot="1" x14ac:dyDescent="0.35">
      <c r="B5" s="11">
        <v>1</v>
      </c>
      <c r="C5" s="46" t="s">
        <v>22</v>
      </c>
      <c r="D5" s="38" t="s">
        <v>0</v>
      </c>
      <c r="E5" s="38" t="s">
        <v>2</v>
      </c>
      <c r="F5" s="31">
        <v>3</v>
      </c>
      <c r="G5" s="31">
        <v>1</v>
      </c>
      <c r="H5" s="31">
        <v>3</v>
      </c>
      <c r="I5" s="31">
        <v>7</v>
      </c>
      <c r="J5" s="31"/>
      <c r="K5" s="31"/>
      <c r="L5" s="11">
        <f t="shared" ref="L5:L45" si="0">SUM(F5:K5)</f>
        <v>14</v>
      </c>
      <c r="M5" s="12">
        <f t="shared" ref="M5:M45" si="1">IF(COUNT(F5:K5)&gt;2,L5-MAX(F5:K5),L5)</f>
        <v>7</v>
      </c>
      <c r="N5" s="12"/>
      <c r="O5" s="12">
        <v>0</v>
      </c>
      <c r="P5" s="12">
        <v>1</v>
      </c>
      <c r="Q5" s="12"/>
      <c r="R5" s="13" t="str">
        <f t="shared" ref="R5:R45" si="2">IF(O5+P5=2,M5,"N.S.")</f>
        <v>N.S.</v>
      </c>
      <c r="S5" s="19"/>
      <c r="T5" s="19"/>
      <c r="U5" s="53" t="s">
        <v>67</v>
      </c>
      <c r="V5" s="54"/>
      <c r="W5" s="55"/>
    </row>
    <row r="6" spans="2:24" ht="17.399999999999999" customHeight="1" thickBot="1" x14ac:dyDescent="0.35">
      <c r="B6" s="11">
        <v>2</v>
      </c>
      <c r="C6" s="42" t="s">
        <v>4</v>
      </c>
      <c r="D6" s="43" t="s">
        <v>0</v>
      </c>
      <c r="E6" s="43" t="s">
        <v>2</v>
      </c>
      <c r="F6" s="44">
        <v>5</v>
      </c>
      <c r="G6" s="44">
        <v>25</v>
      </c>
      <c r="H6" s="44">
        <v>1</v>
      </c>
      <c r="I6" s="44">
        <v>2</v>
      </c>
      <c r="J6" s="44"/>
      <c r="K6" s="44"/>
      <c r="L6" s="44">
        <f t="shared" si="0"/>
        <v>33</v>
      </c>
      <c r="M6" s="41">
        <f t="shared" si="1"/>
        <v>8</v>
      </c>
      <c r="N6" s="41"/>
      <c r="O6" s="41"/>
      <c r="P6" s="41"/>
      <c r="Q6" s="12"/>
      <c r="R6" s="13" t="str">
        <f t="shared" si="2"/>
        <v>N.S.</v>
      </c>
      <c r="S6" s="19"/>
      <c r="T6" s="19"/>
      <c r="U6" s="16"/>
      <c r="V6" s="14" t="s">
        <v>13</v>
      </c>
      <c r="W6" s="15" t="s">
        <v>14</v>
      </c>
    </row>
    <row r="7" spans="2:24" ht="17.399999999999999" customHeight="1" x14ac:dyDescent="0.3">
      <c r="B7" s="11">
        <v>3</v>
      </c>
      <c r="C7" s="46" t="s">
        <v>21</v>
      </c>
      <c r="D7" s="38" t="s">
        <v>0</v>
      </c>
      <c r="E7" s="38" t="s">
        <v>2</v>
      </c>
      <c r="F7" s="31">
        <v>1</v>
      </c>
      <c r="G7" s="31">
        <v>25</v>
      </c>
      <c r="H7" s="31">
        <v>2</v>
      </c>
      <c r="I7" s="31">
        <v>6</v>
      </c>
      <c r="J7" s="31"/>
      <c r="K7" s="31"/>
      <c r="L7" s="11">
        <f t="shared" si="0"/>
        <v>34</v>
      </c>
      <c r="M7" s="12">
        <f t="shared" si="1"/>
        <v>9</v>
      </c>
      <c r="N7" s="12"/>
      <c r="O7" s="12">
        <v>0</v>
      </c>
      <c r="P7" s="12">
        <v>1</v>
      </c>
      <c r="Q7" s="12"/>
      <c r="R7" s="13" t="str">
        <f t="shared" si="2"/>
        <v>N.S.</v>
      </c>
      <c r="S7" s="19"/>
      <c r="T7" s="19"/>
      <c r="U7" s="22" t="s">
        <v>17</v>
      </c>
      <c r="V7" s="21">
        <v>2</v>
      </c>
      <c r="W7" s="23">
        <v>2</v>
      </c>
    </row>
    <row r="8" spans="2:24" ht="17.399999999999999" customHeight="1" x14ac:dyDescent="0.3">
      <c r="B8" s="11">
        <v>4</v>
      </c>
      <c r="C8" s="42" t="s">
        <v>11</v>
      </c>
      <c r="D8" s="43" t="s">
        <v>3</v>
      </c>
      <c r="E8" s="43" t="s">
        <v>2</v>
      </c>
      <c r="F8" s="44">
        <v>2</v>
      </c>
      <c r="G8" s="44">
        <v>5</v>
      </c>
      <c r="H8" s="44">
        <v>8</v>
      </c>
      <c r="I8" s="44">
        <v>17</v>
      </c>
      <c r="J8" s="44"/>
      <c r="K8" s="44"/>
      <c r="L8" s="44">
        <f t="shared" si="0"/>
        <v>32</v>
      </c>
      <c r="M8" s="41">
        <f t="shared" si="1"/>
        <v>15</v>
      </c>
      <c r="N8" s="41"/>
      <c r="O8" s="41"/>
      <c r="P8" s="41"/>
      <c r="Q8" s="12"/>
      <c r="R8" s="13" t="str">
        <f t="shared" si="2"/>
        <v>N.S.</v>
      </c>
      <c r="S8" s="19"/>
      <c r="T8" s="19"/>
      <c r="U8" s="28" t="s">
        <v>15</v>
      </c>
      <c r="V8" s="29">
        <v>5</v>
      </c>
      <c r="W8" s="30">
        <v>5</v>
      </c>
    </row>
    <row r="9" spans="2:24" ht="17.399999999999999" customHeight="1" thickBot="1" x14ac:dyDescent="0.35">
      <c r="B9" s="11">
        <v>5</v>
      </c>
      <c r="C9" s="47" t="s">
        <v>8</v>
      </c>
      <c r="D9" s="38" t="s">
        <v>5</v>
      </c>
      <c r="E9" s="38" t="s">
        <v>1</v>
      </c>
      <c r="F9" s="31">
        <v>6</v>
      </c>
      <c r="G9" s="31">
        <v>4</v>
      </c>
      <c r="H9" s="31">
        <v>5</v>
      </c>
      <c r="I9" s="31">
        <v>16</v>
      </c>
      <c r="J9" s="31"/>
      <c r="K9" s="31"/>
      <c r="L9" s="11">
        <f t="shared" si="0"/>
        <v>31</v>
      </c>
      <c r="M9" s="12">
        <f t="shared" si="1"/>
        <v>15</v>
      </c>
      <c r="N9" s="12"/>
      <c r="O9" s="12">
        <v>0</v>
      </c>
      <c r="P9" s="12">
        <v>1</v>
      </c>
      <c r="Q9" s="12"/>
      <c r="R9" s="13" t="str">
        <f t="shared" si="2"/>
        <v>N.S.</v>
      </c>
      <c r="S9" s="19"/>
      <c r="T9" s="19"/>
      <c r="U9" s="49" t="s">
        <v>20</v>
      </c>
      <c r="V9" s="50">
        <v>1</v>
      </c>
      <c r="W9" s="51">
        <v>1</v>
      </c>
    </row>
    <row r="10" spans="2:24" ht="17.399999999999999" customHeight="1" x14ac:dyDescent="0.3">
      <c r="B10" s="11">
        <v>6</v>
      </c>
      <c r="C10" s="46" t="s">
        <v>28</v>
      </c>
      <c r="D10" s="38" t="s">
        <v>29</v>
      </c>
      <c r="E10" s="38" t="s">
        <v>2</v>
      </c>
      <c r="F10" s="31">
        <v>13</v>
      </c>
      <c r="G10" s="31">
        <v>3</v>
      </c>
      <c r="H10" s="31">
        <v>9</v>
      </c>
      <c r="I10" s="31">
        <v>4</v>
      </c>
      <c r="J10" s="31"/>
      <c r="K10" s="31"/>
      <c r="L10" s="11">
        <f t="shared" si="0"/>
        <v>29</v>
      </c>
      <c r="M10" s="12">
        <f t="shared" si="1"/>
        <v>16</v>
      </c>
      <c r="N10" s="12"/>
      <c r="O10" s="12">
        <v>0</v>
      </c>
      <c r="P10" s="12">
        <v>1</v>
      </c>
      <c r="Q10" s="12"/>
      <c r="R10" s="13" t="str">
        <f t="shared" si="2"/>
        <v>N.S.</v>
      </c>
      <c r="S10" s="19"/>
      <c r="T10" s="19"/>
    </row>
    <row r="11" spans="2:24" ht="17.399999999999999" customHeight="1" x14ac:dyDescent="0.3">
      <c r="B11" s="11">
        <v>7</v>
      </c>
      <c r="C11" s="42" t="s">
        <v>6</v>
      </c>
      <c r="D11" s="43" t="s">
        <v>0</v>
      </c>
      <c r="E11" s="43" t="s">
        <v>1</v>
      </c>
      <c r="F11" s="44">
        <v>7</v>
      </c>
      <c r="G11" s="44">
        <f>$X$15</f>
        <v>42</v>
      </c>
      <c r="H11" s="44">
        <v>4</v>
      </c>
      <c r="I11" s="44">
        <v>5</v>
      </c>
      <c r="J11" s="44"/>
      <c r="K11" s="44"/>
      <c r="L11" s="44">
        <f t="shared" si="0"/>
        <v>58</v>
      </c>
      <c r="M11" s="41">
        <f t="shared" si="1"/>
        <v>16</v>
      </c>
      <c r="N11" s="41"/>
      <c r="O11" s="41"/>
      <c r="P11" s="41"/>
      <c r="Q11" s="12"/>
      <c r="R11" s="13" t="str">
        <f t="shared" si="2"/>
        <v>N.S.</v>
      </c>
      <c r="S11" s="19"/>
      <c r="T11" s="19"/>
      <c r="V11" s="5"/>
    </row>
    <row r="12" spans="2:24" ht="17.399999999999999" customHeight="1" x14ac:dyDescent="0.3">
      <c r="B12" s="11">
        <v>8</v>
      </c>
      <c r="C12" s="46" t="s">
        <v>23</v>
      </c>
      <c r="D12" s="38" t="s">
        <v>0</v>
      </c>
      <c r="E12" s="38" t="s">
        <v>2</v>
      </c>
      <c r="F12" s="31">
        <v>4</v>
      </c>
      <c r="G12" s="31">
        <v>2</v>
      </c>
      <c r="H12" s="36">
        <f>$X$15</f>
        <v>42</v>
      </c>
      <c r="I12" s="31">
        <v>13</v>
      </c>
      <c r="J12" s="31"/>
      <c r="K12" s="31"/>
      <c r="L12" s="11">
        <f t="shared" si="0"/>
        <v>61</v>
      </c>
      <c r="M12" s="12">
        <f t="shared" si="1"/>
        <v>19</v>
      </c>
      <c r="N12" s="12"/>
      <c r="O12" s="12">
        <v>0</v>
      </c>
      <c r="P12" s="12">
        <v>1</v>
      </c>
      <c r="Q12" s="12"/>
      <c r="R12" s="13" t="str">
        <f t="shared" si="2"/>
        <v>N.S.</v>
      </c>
      <c r="S12" s="19"/>
      <c r="T12" s="19"/>
      <c r="V12" s="20"/>
      <c r="W12" s="20"/>
    </row>
    <row r="13" spans="2:24" ht="17.399999999999999" customHeight="1" x14ac:dyDescent="0.3">
      <c r="B13" s="11">
        <v>9</v>
      </c>
      <c r="C13" s="46" t="s">
        <v>7</v>
      </c>
      <c r="D13" s="38" t="s">
        <v>0</v>
      </c>
      <c r="E13" s="38" t="s">
        <v>2</v>
      </c>
      <c r="F13" s="31">
        <v>15</v>
      </c>
      <c r="G13" s="31">
        <v>7</v>
      </c>
      <c r="H13" s="31">
        <v>11</v>
      </c>
      <c r="I13" s="31">
        <v>3</v>
      </c>
      <c r="J13" s="31"/>
      <c r="K13" s="31"/>
      <c r="L13" s="11">
        <f t="shared" si="0"/>
        <v>36</v>
      </c>
      <c r="M13" s="12">
        <f t="shared" si="1"/>
        <v>21</v>
      </c>
      <c r="N13" s="12"/>
      <c r="O13" s="12">
        <v>0</v>
      </c>
      <c r="P13" s="12">
        <v>1</v>
      </c>
      <c r="Q13" s="12"/>
      <c r="R13" s="13" t="str">
        <f t="shared" si="2"/>
        <v>N.S.</v>
      </c>
      <c r="S13" s="19"/>
      <c r="T13" s="19"/>
      <c r="U13" t="s">
        <v>54</v>
      </c>
      <c r="X13" s="5">
        <f>COUNT(B1:B140)</f>
        <v>41</v>
      </c>
    </row>
    <row r="14" spans="2:24" ht="17.399999999999999" customHeight="1" x14ac:dyDescent="0.3">
      <c r="B14" s="11">
        <v>10</v>
      </c>
      <c r="C14" s="40" t="s">
        <v>24</v>
      </c>
      <c r="D14" s="38" t="s">
        <v>9</v>
      </c>
      <c r="E14" s="38" t="s">
        <v>2</v>
      </c>
      <c r="F14" s="31">
        <v>8</v>
      </c>
      <c r="G14" s="31">
        <v>14</v>
      </c>
      <c r="H14" s="31">
        <v>7</v>
      </c>
      <c r="I14" s="31">
        <v>10</v>
      </c>
      <c r="J14" s="31"/>
      <c r="K14" s="31"/>
      <c r="L14" s="11">
        <f t="shared" si="0"/>
        <v>39</v>
      </c>
      <c r="M14" s="12">
        <f t="shared" si="1"/>
        <v>25</v>
      </c>
      <c r="N14" s="12"/>
      <c r="O14" s="12">
        <v>0</v>
      </c>
      <c r="P14" s="12">
        <v>1</v>
      </c>
      <c r="Q14" s="12"/>
      <c r="R14" s="13" t="str">
        <f t="shared" si="2"/>
        <v>N.S.</v>
      </c>
      <c r="S14" s="19"/>
      <c r="T14" s="19"/>
    </row>
    <row r="15" spans="2:24" ht="17.399999999999999" customHeight="1" x14ac:dyDescent="0.3">
      <c r="B15" s="11">
        <v>11</v>
      </c>
      <c r="C15" s="42" t="s">
        <v>10</v>
      </c>
      <c r="D15" s="43" t="s">
        <v>3</v>
      </c>
      <c r="E15" s="43" t="s">
        <v>2</v>
      </c>
      <c r="F15" s="44">
        <v>9</v>
      </c>
      <c r="G15" s="44">
        <v>18</v>
      </c>
      <c r="H15" s="44">
        <v>6</v>
      </c>
      <c r="I15" s="44">
        <v>11</v>
      </c>
      <c r="J15" s="44"/>
      <c r="K15" s="44"/>
      <c r="L15" s="44">
        <f t="shared" si="0"/>
        <v>44</v>
      </c>
      <c r="M15" s="41">
        <f t="shared" si="1"/>
        <v>26</v>
      </c>
      <c r="N15" s="41"/>
      <c r="O15" s="41"/>
      <c r="P15" s="41"/>
      <c r="Q15" s="12"/>
      <c r="R15" s="13" t="str">
        <f t="shared" si="2"/>
        <v>N.S.</v>
      </c>
      <c r="S15" s="19"/>
      <c r="T15" s="19"/>
      <c r="U15" t="s">
        <v>59</v>
      </c>
      <c r="X15" s="27">
        <f>X13+1</f>
        <v>42</v>
      </c>
    </row>
    <row r="16" spans="2:24" ht="17.399999999999999" customHeight="1" x14ac:dyDescent="0.3">
      <c r="B16" s="11">
        <v>12</v>
      </c>
      <c r="C16" s="37" t="s">
        <v>26</v>
      </c>
      <c r="D16" s="38" t="s">
        <v>5</v>
      </c>
      <c r="E16" s="38" t="s">
        <v>2</v>
      </c>
      <c r="F16" s="31">
        <v>11</v>
      </c>
      <c r="G16" s="31">
        <v>6</v>
      </c>
      <c r="H16" s="31">
        <v>14</v>
      </c>
      <c r="I16" s="31">
        <v>12</v>
      </c>
      <c r="J16" s="31"/>
      <c r="K16" s="31"/>
      <c r="L16" s="11">
        <f t="shared" si="0"/>
        <v>43</v>
      </c>
      <c r="M16" s="12">
        <f t="shared" si="1"/>
        <v>29</v>
      </c>
      <c r="N16" s="12"/>
      <c r="O16" s="12">
        <v>0</v>
      </c>
      <c r="P16" s="12">
        <v>1</v>
      </c>
      <c r="Q16" s="12"/>
      <c r="R16" s="13" t="str">
        <f t="shared" si="2"/>
        <v>N.S.</v>
      </c>
      <c r="S16" s="19"/>
      <c r="T16" s="19"/>
    </row>
    <row r="17" spans="2:23" ht="17.399999999999999" customHeight="1" x14ac:dyDescent="0.3">
      <c r="B17" s="11">
        <v>13</v>
      </c>
      <c r="C17" s="37" t="s">
        <v>30</v>
      </c>
      <c r="D17" s="38" t="s">
        <v>5</v>
      </c>
      <c r="E17" s="38" t="s">
        <v>2</v>
      </c>
      <c r="F17" s="31">
        <v>14</v>
      </c>
      <c r="G17" s="31">
        <v>8</v>
      </c>
      <c r="H17" s="31">
        <v>12</v>
      </c>
      <c r="I17" s="36">
        <f>$X$15</f>
        <v>42</v>
      </c>
      <c r="J17" s="31"/>
      <c r="K17" s="31"/>
      <c r="L17" s="11">
        <f t="shared" si="0"/>
        <v>76</v>
      </c>
      <c r="M17" s="12">
        <f t="shared" si="1"/>
        <v>34</v>
      </c>
      <c r="N17" s="12"/>
      <c r="O17" s="12">
        <v>0</v>
      </c>
      <c r="P17" s="12">
        <v>1</v>
      </c>
      <c r="Q17" s="12"/>
      <c r="R17" s="13" t="str">
        <f t="shared" si="2"/>
        <v>N.S.</v>
      </c>
      <c r="S17" s="19"/>
      <c r="T17" s="19"/>
      <c r="V17" s="48"/>
      <c r="W17" s="48"/>
    </row>
    <row r="18" spans="2:23" ht="17.399999999999999" customHeight="1" x14ac:dyDescent="0.3">
      <c r="B18" s="11">
        <v>14</v>
      </c>
      <c r="C18" s="47" t="s">
        <v>25</v>
      </c>
      <c r="D18" s="38" t="s">
        <v>3</v>
      </c>
      <c r="E18" s="38" t="s">
        <v>1</v>
      </c>
      <c r="F18" s="31">
        <v>10</v>
      </c>
      <c r="G18" s="31">
        <v>19</v>
      </c>
      <c r="H18" s="31">
        <v>10</v>
      </c>
      <c r="I18" s="31">
        <v>14</v>
      </c>
      <c r="J18" s="31"/>
      <c r="K18" s="31"/>
      <c r="L18" s="11">
        <f t="shared" si="0"/>
        <v>53</v>
      </c>
      <c r="M18" s="12">
        <f t="shared" si="1"/>
        <v>34</v>
      </c>
      <c r="N18" s="12"/>
      <c r="O18" s="12">
        <v>0</v>
      </c>
      <c r="P18" s="12">
        <v>1</v>
      </c>
      <c r="Q18" s="12"/>
      <c r="R18" s="13" t="str">
        <f t="shared" si="2"/>
        <v>N.S.</v>
      </c>
      <c r="S18" s="19"/>
      <c r="T18" s="19"/>
    </row>
    <row r="19" spans="2:23" ht="17.399999999999999" customHeight="1" x14ac:dyDescent="0.3">
      <c r="B19" s="11">
        <v>15</v>
      </c>
      <c r="C19" s="47" t="s">
        <v>32</v>
      </c>
      <c r="D19" s="38" t="s">
        <v>3</v>
      </c>
      <c r="E19" s="38" t="s">
        <v>1</v>
      </c>
      <c r="F19" s="31">
        <v>17</v>
      </c>
      <c r="G19" s="31">
        <v>11</v>
      </c>
      <c r="H19" s="31">
        <v>19</v>
      </c>
      <c r="I19" s="31">
        <v>9</v>
      </c>
      <c r="J19" s="31"/>
      <c r="K19" s="31"/>
      <c r="L19" s="11">
        <f t="shared" si="0"/>
        <v>56</v>
      </c>
      <c r="M19" s="12">
        <f t="shared" si="1"/>
        <v>37</v>
      </c>
      <c r="N19" s="12"/>
      <c r="O19" s="12">
        <v>0</v>
      </c>
      <c r="P19" s="12">
        <v>1</v>
      </c>
      <c r="Q19" s="12"/>
      <c r="R19" s="13" t="str">
        <f t="shared" si="2"/>
        <v>N.S.</v>
      </c>
      <c r="S19" s="19"/>
      <c r="T19" s="19"/>
      <c r="V19" s="20"/>
      <c r="W19" s="20"/>
    </row>
    <row r="20" spans="2:23" ht="17.399999999999999" customHeight="1" x14ac:dyDescent="0.3">
      <c r="B20" s="11">
        <v>16</v>
      </c>
      <c r="C20" s="37" t="s">
        <v>27</v>
      </c>
      <c r="D20" s="38" t="s">
        <v>5</v>
      </c>
      <c r="E20" s="38" t="s">
        <v>2</v>
      </c>
      <c r="F20" s="31">
        <v>12</v>
      </c>
      <c r="G20" s="31">
        <v>13</v>
      </c>
      <c r="H20" s="31">
        <v>15</v>
      </c>
      <c r="I20" s="31">
        <v>21</v>
      </c>
      <c r="J20" s="31"/>
      <c r="K20" s="31"/>
      <c r="L20" s="11">
        <f t="shared" si="0"/>
        <v>61</v>
      </c>
      <c r="M20" s="12">
        <f t="shared" si="1"/>
        <v>40</v>
      </c>
      <c r="N20" s="12"/>
      <c r="O20" s="12">
        <v>0</v>
      </c>
      <c r="P20" s="12">
        <v>1</v>
      </c>
      <c r="Q20" s="12"/>
      <c r="R20" s="13" t="str">
        <f t="shared" si="2"/>
        <v>N.S.</v>
      </c>
      <c r="S20" s="19"/>
      <c r="T20" s="19"/>
    </row>
    <row r="21" spans="2:23" ht="17.399999999999999" customHeight="1" x14ac:dyDescent="0.3">
      <c r="B21" s="11">
        <v>17</v>
      </c>
      <c r="C21" s="37" t="s">
        <v>31</v>
      </c>
      <c r="D21" s="38" t="s">
        <v>3</v>
      </c>
      <c r="E21" s="38" t="s">
        <v>2</v>
      </c>
      <c r="F21" s="31">
        <v>16</v>
      </c>
      <c r="G21" s="31">
        <v>9</v>
      </c>
      <c r="H21" s="31">
        <v>16</v>
      </c>
      <c r="I21" s="31">
        <v>19</v>
      </c>
      <c r="J21" s="31"/>
      <c r="K21" s="31"/>
      <c r="L21" s="11">
        <f t="shared" si="0"/>
        <v>60</v>
      </c>
      <c r="M21" s="12">
        <f t="shared" si="1"/>
        <v>41</v>
      </c>
      <c r="N21" s="12"/>
      <c r="O21" s="12">
        <v>0</v>
      </c>
      <c r="P21" s="12">
        <v>1</v>
      </c>
      <c r="Q21" s="12"/>
      <c r="R21" s="13" t="str">
        <f t="shared" si="2"/>
        <v>N.S.</v>
      </c>
      <c r="S21" s="19"/>
      <c r="T21" s="19"/>
      <c r="V21" s="6"/>
      <c r="W21" s="6"/>
    </row>
    <row r="22" spans="2:23" ht="17.399999999999999" customHeight="1" x14ac:dyDescent="0.3">
      <c r="B22" s="11">
        <v>18</v>
      </c>
      <c r="C22" s="37" t="s">
        <v>33</v>
      </c>
      <c r="D22" s="38" t="s">
        <v>3</v>
      </c>
      <c r="E22" s="38" t="s">
        <v>2</v>
      </c>
      <c r="F22" s="31">
        <v>18</v>
      </c>
      <c r="G22" s="31">
        <v>12</v>
      </c>
      <c r="H22" s="31">
        <v>13</v>
      </c>
      <c r="I22" s="31">
        <v>18</v>
      </c>
      <c r="J22" s="31"/>
      <c r="K22" s="31"/>
      <c r="L22" s="11">
        <f t="shared" si="0"/>
        <v>61</v>
      </c>
      <c r="M22" s="12">
        <f t="shared" si="1"/>
        <v>43</v>
      </c>
      <c r="N22" s="12"/>
      <c r="O22" s="12">
        <v>0</v>
      </c>
      <c r="P22" s="12">
        <v>1</v>
      </c>
      <c r="Q22" s="12"/>
      <c r="R22" s="13" t="str">
        <f t="shared" si="2"/>
        <v>N.S.</v>
      </c>
      <c r="S22" s="19"/>
      <c r="T22" s="19"/>
      <c r="V22" s="5"/>
      <c r="W22" s="5"/>
    </row>
    <row r="23" spans="2:23" ht="17.399999999999999" customHeight="1" x14ac:dyDescent="0.3">
      <c r="B23" s="11">
        <v>19</v>
      </c>
      <c r="C23" s="47" t="s">
        <v>36</v>
      </c>
      <c r="D23" s="38" t="s">
        <v>5</v>
      </c>
      <c r="E23" s="38" t="s">
        <v>1</v>
      </c>
      <c r="F23" s="31">
        <v>21</v>
      </c>
      <c r="G23" s="31">
        <v>15</v>
      </c>
      <c r="H23" s="31">
        <v>17</v>
      </c>
      <c r="I23" s="31">
        <v>15</v>
      </c>
      <c r="J23" s="31"/>
      <c r="K23" s="31"/>
      <c r="L23" s="11">
        <f t="shared" si="0"/>
        <v>68</v>
      </c>
      <c r="M23" s="12">
        <f t="shared" si="1"/>
        <v>47</v>
      </c>
      <c r="N23" s="12"/>
      <c r="O23" s="12">
        <v>0</v>
      </c>
      <c r="P23" s="12">
        <v>1</v>
      </c>
      <c r="Q23" s="12"/>
      <c r="R23" s="13" t="str">
        <f t="shared" si="2"/>
        <v>N.S.</v>
      </c>
      <c r="S23" s="19"/>
      <c r="T23" s="19"/>
    </row>
    <row r="24" spans="2:23" ht="17.399999999999999" customHeight="1" x14ac:dyDescent="0.3">
      <c r="B24" s="11">
        <v>20</v>
      </c>
      <c r="C24" s="37" t="s">
        <v>35</v>
      </c>
      <c r="D24" s="38" t="s">
        <v>9</v>
      </c>
      <c r="E24" s="38" t="s">
        <v>2</v>
      </c>
      <c r="F24" s="31">
        <v>20</v>
      </c>
      <c r="G24" s="31">
        <v>17</v>
      </c>
      <c r="H24" s="31">
        <v>20</v>
      </c>
      <c r="I24" s="31">
        <v>22</v>
      </c>
      <c r="J24" s="31"/>
      <c r="K24" s="31"/>
      <c r="L24" s="11">
        <f t="shared" si="0"/>
        <v>79</v>
      </c>
      <c r="M24" s="12">
        <f t="shared" si="1"/>
        <v>57</v>
      </c>
      <c r="N24" s="12"/>
      <c r="O24" s="12">
        <v>0</v>
      </c>
      <c r="P24" s="12">
        <v>0</v>
      </c>
      <c r="Q24" s="12"/>
      <c r="R24" s="13" t="str">
        <f t="shared" si="2"/>
        <v>N.S.</v>
      </c>
      <c r="S24" s="19"/>
      <c r="T24" s="19"/>
    </row>
    <row r="25" spans="2:23" ht="17.399999999999999" customHeight="1" x14ac:dyDescent="0.3">
      <c r="B25" s="11">
        <v>21</v>
      </c>
      <c r="C25" s="47" t="s">
        <v>43</v>
      </c>
      <c r="D25" s="38" t="s">
        <v>9</v>
      </c>
      <c r="E25" s="38" t="s">
        <v>1</v>
      </c>
      <c r="F25" s="31">
        <v>29</v>
      </c>
      <c r="G25" s="31">
        <v>10</v>
      </c>
      <c r="H25" s="31">
        <v>21</v>
      </c>
      <c r="I25" s="31">
        <v>29</v>
      </c>
      <c r="J25" s="31"/>
      <c r="K25" s="31"/>
      <c r="L25" s="11">
        <f t="shared" si="0"/>
        <v>89</v>
      </c>
      <c r="M25" s="12">
        <f t="shared" si="1"/>
        <v>60</v>
      </c>
      <c r="N25" s="12"/>
      <c r="O25" s="12">
        <v>0</v>
      </c>
      <c r="P25" s="12">
        <v>0</v>
      </c>
      <c r="Q25" s="12"/>
      <c r="R25" s="13" t="str">
        <f t="shared" si="2"/>
        <v>N.S.</v>
      </c>
      <c r="S25" s="19"/>
      <c r="T25" s="19"/>
    </row>
    <row r="26" spans="2:23" ht="17.399999999999999" customHeight="1" x14ac:dyDescent="0.3">
      <c r="B26" s="11">
        <v>22</v>
      </c>
      <c r="C26" s="37" t="s">
        <v>37</v>
      </c>
      <c r="D26" s="38" t="s">
        <v>3</v>
      </c>
      <c r="E26" s="38" t="s">
        <v>2</v>
      </c>
      <c r="F26" s="31">
        <v>22</v>
      </c>
      <c r="G26" s="31">
        <v>16</v>
      </c>
      <c r="H26" s="31">
        <v>22</v>
      </c>
      <c r="I26" s="36">
        <f>$X$15</f>
        <v>42</v>
      </c>
      <c r="J26" s="31"/>
      <c r="K26" s="31"/>
      <c r="L26" s="11">
        <f t="shared" si="0"/>
        <v>102</v>
      </c>
      <c r="M26" s="12">
        <f t="shared" si="1"/>
        <v>60</v>
      </c>
      <c r="N26" s="12"/>
      <c r="O26" s="12">
        <v>0</v>
      </c>
      <c r="P26" s="12">
        <v>1</v>
      </c>
      <c r="Q26" s="12"/>
      <c r="R26" s="13" t="str">
        <f t="shared" si="2"/>
        <v>N.S.</v>
      </c>
      <c r="S26" s="19"/>
      <c r="T26" s="19"/>
    </row>
    <row r="27" spans="2:23" ht="17.399999999999999" customHeight="1" x14ac:dyDescent="0.3">
      <c r="B27" s="11">
        <v>23</v>
      </c>
      <c r="C27" s="39" t="s">
        <v>61</v>
      </c>
      <c r="D27" s="38" t="s">
        <v>0</v>
      </c>
      <c r="E27" s="35" t="s">
        <v>13</v>
      </c>
      <c r="F27" s="36">
        <f>$X$15</f>
        <v>42</v>
      </c>
      <c r="G27" s="36">
        <f>$X$15</f>
        <v>42</v>
      </c>
      <c r="H27" s="11">
        <v>18</v>
      </c>
      <c r="I27" s="31">
        <v>8</v>
      </c>
      <c r="J27" s="31"/>
      <c r="K27" s="31"/>
      <c r="L27" s="11">
        <f t="shared" si="0"/>
        <v>110</v>
      </c>
      <c r="M27" s="12">
        <f t="shared" si="1"/>
        <v>68</v>
      </c>
      <c r="N27" s="11"/>
      <c r="O27" s="12">
        <v>0</v>
      </c>
      <c r="P27" s="12">
        <v>0</v>
      </c>
      <c r="Q27" s="12"/>
      <c r="R27" s="13" t="str">
        <f t="shared" si="2"/>
        <v>N.S.</v>
      </c>
      <c r="S27" s="19"/>
      <c r="T27" s="19"/>
    </row>
    <row r="28" spans="2:23" ht="17.399999999999999" customHeight="1" x14ac:dyDescent="0.3">
      <c r="B28" s="11">
        <v>24</v>
      </c>
      <c r="C28" s="37" t="s">
        <v>40</v>
      </c>
      <c r="D28" s="38" t="s">
        <v>3</v>
      </c>
      <c r="E28" s="38" t="s">
        <v>1</v>
      </c>
      <c r="F28" s="31">
        <v>25</v>
      </c>
      <c r="G28" s="31">
        <v>22</v>
      </c>
      <c r="H28" s="31">
        <v>23</v>
      </c>
      <c r="I28" s="31">
        <v>28</v>
      </c>
      <c r="J28" s="31"/>
      <c r="K28" s="31"/>
      <c r="L28" s="11">
        <f t="shared" si="0"/>
        <v>98</v>
      </c>
      <c r="M28" s="12">
        <f t="shared" si="1"/>
        <v>70</v>
      </c>
      <c r="N28" s="12"/>
      <c r="O28" s="12">
        <v>0</v>
      </c>
      <c r="P28" s="12">
        <v>0</v>
      </c>
      <c r="Q28" s="12"/>
      <c r="R28" s="13" t="str">
        <f t="shared" si="2"/>
        <v>N.S.</v>
      </c>
      <c r="S28" s="19"/>
      <c r="T28" s="19"/>
    </row>
    <row r="29" spans="2:23" ht="17.399999999999999" customHeight="1" x14ac:dyDescent="0.3">
      <c r="B29" s="11">
        <v>25</v>
      </c>
      <c r="C29" s="37" t="s">
        <v>34</v>
      </c>
      <c r="D29" s="38" t="s">
        <v>9</v>
      </c>
      <c r="E29" s="38" t="s">
        <v>2</v>
      </c>
      <c r="F29" s="31">
        <v>19</v>
      </c>
      <c r="G29" s="31">
        <v>25</v>
      </c>
      <c r="H29" s="36">
        <f>$X$15</f>
        <v>42</v>
      </c>
      <c r="I29" s="31">
        <v>27</v>
      </c>
      <c r="J29" s="31"/>
      <c r="K29" s="31"/>
      <c r="L29" s="11">
        <f t="shared" si="0"/>
        <v>113</v>
      </c>
      <c r="M29" s="12">
        <f t="shared" si="1"/>
        <v>71</v>
      </c>
      <c r="N29" s="12"/>
      <c r="O29" s="12">
        <v>0</v>
      </c>
      <c r="P29" s="12">
        <v>0</v>
      </c>
      <c r="Q29" s="12"/>
      <c r="R29" s="13" t="str">
        <f t="shared" si="2"/>
        <v>N.S.</v>
      </c>
      <c r="S29" s="19"/>
      <c r="T29" s="19"/>
      <c r="V29" s="45"/>
      <c r="W29" s="45"/>
    </row>
    <row r="30" spans="2:23" ht="17.25" customHeight="1" x14ac:dyDescent="0.3">
      <c r="B30" s="11">
        <v>26</v>
      </c>
      <c r="C30" s="37" t="s">
        <v>39</v>
      </c>
      <c r="D30" s="38" t="s">
        <v>3</v>
      </c>
      <c r="E30" s="38" t="s">
        <v>1</v>
      </c>
      <c r="F30" s="31">
        <v>24</v>
      </c>
      <c r="G30" s="31">
        <v>24</v>
      </c>
      <c r="H30" s="31">
        <v>24</v>
      </c>
      <c r="I30" s="31">
        <v>24</v>
      </c>
      <c r="J30" s="31"/>
      <c r="K30" s="31"/>
      <c r="L30" s="11">
        <f t="shared" si="0"/>
        <v>96</v>
      </c>
      <c r="M30" s="12">
        <f t="shared" si="1"/>
        <v>72</v>
      </c>
      <c r="N30" s="12"/>
      <c r="O30" s="12">
        <v>0</v>
      </c>
      <c r="P30" s="12">
        <v>0</v>
      </c>
      <c r="Q30" s="12"/>
      <c r="R30" s="13" t="str">
        <f t="shared" si="2"/>
        <v>N.S.</v>
      </c>
      <c r="S30" s="19"/>
      <c r="T30" s="19"/>
    </row>
    <row r="31" spans="2:23" ht="17.25" customHeight="1" x14ac:dyDescent="0.3">
      <c r="B31" s="11">
        <v>27</v>
      </c>
      <c r="C31" s="37" t="s">
        <v>41</v>
      </c>
      <c r="D31" s="38" t="s">
        <v>9</v>
      </c>
      <c r="E31" s="38" t="s">
        <v>1</v>
      </c>
      <c r="F31" s="31">
        <v>26</v>
      </c>
      <c r="G31" s="31">
        <v>25</v>
      </c>
      <c r="H31" s="36">
        <f>$X$15</f>
        <v>42</v>
      </c>
      <c r="I31" s="11">
        <v>23</v>
      </c>
      <c r="J31" s="11"/>
      <c r="K31" s="11"/>
      <c r="L31" s="11">
        <f t="shared" si="0"/>
        <v>116</v>
      </c>
      <c r="M31" s="12">
        <f t="shared" si="1"/>
        <v>74</v>
      </c>
      <c r="N31" s="12"/>
      <c r="O31" s="12">
        <v>0</v>
      </c>
      <c r="P31" s="12">
        <v>0</v>
      </c>
      <c r="Q31" s="12"/>
      <c r="R31" s="13" t="str">
        <f t="shared" si="2"/>
        <v>N.S.</v>
      </c>
      <c r="S31" s="19"/>
      <c r="T31" s="19"/>
    </row>
    <row r="32" spans="2:23" ht="17.25" customHeight="1" x14ac:dyDescent="0.3">
      <c r="B32" s="11">
        <v>28</v>
      </c>
      <c r="C32" s="37" t="s">
        <v>38</v>
      </c>
      <c r="D32" s="38" t="s">
        <v>3</v>
      </c>
      <c r="E32" s="38" t="s">
        <v>2</v>
      </c>
      <c r="F32" s="31">
        <v>23</v>
      </c>
      <c r="G32" s="36">
        <f>$X$15</f>
        <v>42</v>
      </c>
      <c r="H32" s="31">
        <v>25</v>
      </c>
      <c r="I32" s="31">
        <v>26</v>
      </c>
      <c r="J32" s="31"/>
      <c r="K32" s="31"/>
      <c r="L32" s="11">
        <f t="shared" si="0"/>
        <v>116</v>
      </c>
      <c r="M32" s="12">
        <f t="shared" si="1"/>
        <v>74</v>
      </c>
      <c r="N32" s="12"/>
      <c r="O32" s="12">
        <v>0</v>
      </c>
      <c r="P32" s="12">
        <v>0</v>
      </c>
      <c r="Q32" s="12"/>
      <c r="R32" s="13" t="str">
        <f t="shared" si="2"/>
        <v>N.S.</v>
      </c>
      <c r="S32" s="19"/>
      <c r="T32" s="19"/>
    </row>
    <row r="33" spans="2:18" ht="17.25" customHeight="1" x14ac:dyDescent="0.3">
      <c r="B33" s="11">
        <v>29</v>
      </c>
      <c r="C33" s="39" t="s">
        <v>62</v>
      </c>
      <c r="D33" s="38" t="s">
        <v>3</v>
      </c>
      <c r="E33" s="35" t="s">
        <v>13</v>
      </c>
      <c r="F33" s="31">
        <v>27</v>
      </c>
      <c r="G33" s="36">
        <f>$X$15</f>
        <v>42</v>
      </c>
      <c r="H33" s="11">
        <v>26</v>
      </c>
      <c r="I33" s="11">
        <v>30</v>
      </c>
      <c r="J33" s="31"/>
      <c r="K33" s="31"/>
      <c r="L33" s="11">
        <f t="shared" si="0"/>
        <v>125</v>
      </c>
      <c r="M33" s="12">
        <f t="shared" si="1"/>
        <v>83</v>
      </c>
      <c r="N33" s="11"/>
      <c r="O33" s="12">
        <v>0</v>
      </c>
      <c r="P33" s="12">
        <v>0</v>
      </c>
      <c r="Q33" s="12"/>
      <c r="R33" s="13" t="str">
        <f t="shared" si="2"/>
        <v>N.S.</v>
      </c>
    </row>
    <row r="34" spans="2:18" ht="17.25" customHeight="1" x14ac:dyDescent="0.3">
      <c r="B34" s="11">
        <v>30</v>
      </c>
      <c r="C34" s="39" t="s">
        <v>70</v>
      </c>
      <c r="D34" s="38" t="s">
        <v>0</v>
      </c>
      <c r="E34" s="35" t="s">
        <v>13</v>
      </c>
      <c r="F34" s="36">
        <f>$X$15</f>
        <v>42</v>
      </c>
      <c r="G34" s="36">
        <f>$X$15</f>
        <v>42</v>
      </c>
      <c r="H34" s="36">
        <f>$X$15</f>
        <v>42</v>
      </c>
      <c r="I34" s="31">
        <v>1</v>
      </c>
      <c r="J34" s="31"/>
      <c r="K34" s="31"/>
      <c r="L34" s="11">
        <f t="shared" si="0"/>
        <v>127</v>
      </c>
      <c r="M34" s="12">
        <f t="shared" si="1"/>
        <v>85</v>
      </c>
      <c r="N34" s="11"/>
      <c r="O34" s="12">
        <v>0</v>
      </c>
      <c r="P34" s="12">
        <v>0</v>
      </c>
      <c r="Q34" s="12"/>
      <c r="R34" s="13" t="str">
        <f t="shared" si="2"/>
        <v>N.S.</v>
      </c>
    </row>
    <row r="35" spans="2:18" ht="17.25" customHeight="1" x14ac:dyDescent="0.3">
      <c r="B35" s="11">
        <v>31</v>
      </c>
      <c r="C35" s="37" t="s">
        <v>44</v>
      </c>
      <c r="D35" s="38" t="s">
        <v>3</v>
      </c>
      <c r="E35" s="38" t="s">
        <v>2</v>
      </c>
      <c r="F35" s="31">
        <v>30</v>
      </c>
      <c r="G35" s="36">
        <f>$X$15</f>
        <v>42</v>
      </c>
      <c r="H35" s="31">
        <v>28</v>
      </c>
      <c r="I35" s="11">
        <v>31</v>
      </c>
      <c r="J35" s="11"/>
      <c r="K35" s="11"/>
      <c r="L35" s="11">
        <f t="shared" si="0"/>
        <v>131</v>
      </c>
      <c r="M35" s="12">
        <f t="shared" si="1"/>
        <v>89</v>
      </c>
      <c r="N35" s="11"/>
      <c r="O35" s="12">
        <v>0</v>
      </c>
      <c r="P35" s="12">
        <v>0</v>
      </c>
      <c r="Q35" s="12"/>
      <c r="R35" s="13" t="str">
        <f t="shared" si="2"/>
        <v>N.S.</v>
      </c>
    </row>
    <row r="36" spans="2:18" ht="17.25" customHeight="1" x14ac:dyDescent="0.3">
      <c r="B36" s="11">
        <v>32</v>
      </c>
      <c r="C36" s="37" t="s">
        <v>45</v>
      </c>
      <c r="D36" s="38" t="s">
        <v>46</v>
      </c>
      <c r="E36" s="38" t="s">
        <v>2</v>
      </c>
      <c r="F36" s="31">
        <v>31</v>
      </c>
      <c r="G36" s="31">
        <v>20</v>
      </c>
      <c r="H36" s="36">
        <f>$X$15</f>
        <v>42</v>
      </c>
      <c r="I36" s="36">
        <f>$X$15</f>
        <v>42</v>
      </c>
      <c r="J36" s="31"/>
      <c r="K36" s="31"/>
      <c r="L36" s="11">
        <f t="shared" si="0"/>
        <v>135</v>
      </c>
      <c r="M36" s="12">
        <f t="shared" si="1"/>
        <v>93</v>
      </c>
      <c r="N36" s="12"/>
      <c r="O36" s="12">
        <v>0</v>
      </c>
      <c r="P36" s="12">
        <v>0</v>
      </c>
      <c r="Q36" s="12"/>
      <c r="R36" s="13" t="str">
        <f t="shared" si="2"/>
        <v>N.S.</v>
      </c>
    </row>
    <row r="37" spans="2:18" ht="17.25" customHeight="1" x14ac:dyDescent="0.3">
      <c r="B37" s="11">
        <v>33</v>
      </c>
      <c r="C37" s="37" t="s">
        <v>42</v>
      </c>
      <c r="D37" s="38" t="s">
        <v>3</v>
      </c>
      <c r="E37" s="38" t="s">
        <v>2</v>
      </c>
      <c r="F37" s="31">
        <v>28</v>
      </c>
      <c r="G37" s="36">
        <f>$X$15</f>
        <v>42</v>
      </c>
      <c r="H37" s="36">
        <f>$X$15</f>
        <v>42</v>
      </c>
      <c r="I37" s="11">
        <v>25</v>
      </c>
      <c r="J37" s="11"/>
      <c r="K37" s="11"/>
      <c r="L37" s="11">
        <f t="shared" si="0"/>
        <v>137</v>
      </c>
      <c r="M37" s="12">
        <f t="shared" si="1"/>
        <v>95</v>
      </c>
      <c r="N37" s="11"/>
      <c r="O37" s="12">
        <v>0</v>
      </c>
      <c r="P37" s="12">
        <v>0</v>
      </c>
      <c r="Q37" s="12"/>
      <c r="R37" s="13" t="str">
        <f t="shared" si="2"/>
        <v>N.S.</v>
      </c>
    </row>
    <row r="38" spans="2:18" ht="17.25" customHeight="1" x14ac:dyDescent="0.3">
      <c r="B38" s="11">
        <v>34</v>
      </c>
      <c r="C38" s="39" t="s">
        <v>68</v>
      </c>
      <c r="D38" s="38" t="s">
        <v>0</v>
      </c>
      <c r="E38" s="35" t="s">
        <v>14</v>
      </c>
      <c r="F38" s="36">
        <f t="shared" ref="F38:F43" si="3">$X$15</f>
        <v>42</v>
      </c>
      <c r="G38" s="36">
        <f>$X$15</f>
        <v>42</v>
      </c>
      <c r="H38" s="36">
        <f>$X$15</f>
        <v>42</v>
      </c>
      <c r="I38" s="31">
        <v>20</v>
      </c>
      <c r="J38" s="31"/>
      <c r="K38" s="31"/>
      <c r="L38" s="11">
        <f t="shared" si="0"/>
        <v>146</v>
      </c>
      <c r="M38" s="12">
        <f t="shared" si="1"/>
        <v>104</v>
      </c>
      <c r="N38" s="11"/>
      <c r="O38" s="12">
        <v>0</v>
      </c>
      <c r="P38" s="12">
        <v>0</v>
      </c>
      <c r="Q38" s="12"/>
      <c r="R38" s="13" t="str">
        <f t="shared" si="2"/>
        <v>N.S.</v>
      </c>
    </row>
    <row r="39" spans="2:18" ht="17.25" customHeight="1" x14ac:dyDescent="0.3">
      <c r="B39" s="11">
        <v>35</v>
      </c>
      <c r="C39" s="40" t="s">
        <v>71</v>
      </c>
      <c r="D39" s="35" t="s">
        <v>55</v>
      </c>
      <c r="E39" s="35" t="s">
        <v>13</v>
      </c>
      <c r="F39" s="36">
        <f t="shared" si="3"/>
        <v>42</v>
      </c>
      <c r="G39" s="31">
        <v>21</v>
      </c>
      <c r="H39" s="36">
        <f>$X$15</f>
        <v>42</v>
      </c>
      <c r="I39" s="36">
        <f>$X$15</f>
        <v>42</v>
      </c>
      <c r="J39" s="31"/>
      <c r="K39" s="31"/>
      <c r="L39" s="11">
        <f t="shared" si="0"/>
        <v>147</v>
      </c>
      <c r="M39" s="12">
        <f t="shared" si="1"/>
        <v>105</v>
      </c>
      <c r="N39" s="11"/>
      <c r="O39" s="12">
        <v>0</v>
      </c>
      <c r="P39" s="12">
        <v>0</v>
      </c>
      <c r="Q39" s="12"/>
      <c r="R39" s="13" t="str">
        <f t="shared" si="2"/>
        <v>N.S.</v>
      </c>
    </row>
    <row r="40" spans="2:18" ht="17.25" customHeight="1" x14ac:dyDescent="0.3">
      <c r="B40" s="11">
        <v>36</v>
      </c>
      <c r="C40" s="39" t="s">
        <v>56</v>
      </c>
      <c r="D40" s="35" t="s">
        <v>57</v>
      </c>
      <c r="E40" s="35" t="s">
        <v>14</v>
      </c>
      <c r="F40" s="36">
        <f t="shared" si="3"/>
        <v>42</v>
      </c>
      <c r="G40" s="31">
        <v>23</v>
      </c>
      <c r="H40" s="36">
        <f>$X$15</f>
        <v>42</v>
      </c>
      <c r="I40" s="36">
        <f>$X$15</f>
        <v>42</v>
      </c>
      <c r="J40" s="31"/>
      <c r="K40" s="31"/>
      <c r="L40" s="11">
        <f t="shared" si="0"/>
        <v>149</v>
      </c>
      <c r="M40" s="12">
        <f t="shared" si="1"/>
        <v>107</v>
      </c>
      <c r="N40" s="11"/>
      <c r="O40" s="12">
        <v>0</v>
      </c>
      <c r="P40" s="12">
        <v>0</v>
      </c>
      <c r="Q40" s="12"/>
      <c r="R40" s="13" t="str">
        <f t="shared" si="2"/>
        <v>N.S.</v>
      </c>
    </row>
    <row r="41" spans="2:18" ht="17.25" customHeight="1" x14ac:dyDescent="0.3">
      <c r="B41" s="11">
        <v>37</v>
      </c>
      <c r="C41" s="39" t="s">
        <v>63</v>
      </c>
      <c r="D41" s="35" t="s">
        <v>64</v>
      </c>
      <c r="E41" s="35" t="s">
        <v>13</v>
      </c>
      <c r="F41" s="36">
        <f t="shared" si="3"/>
        <v>42</v>
      </c>
      <c r="G41" s="36">
        <f>$X$15</f>
        <v>42</v>
      </c>
      <c r="H41" s="11">
        <v>27</v>
      </c>
      <c r="I41" s="36">
        <f>$X$15</f>
        <v>42</v>
      </c>
      <c r="J41" s="31"/>
      <c r="K41" s="31"/>
      <c r="L41" s="11">
        <f t="shared" si="0"/>
        <v>153</v>
      </c>
      <c r="M41" s="12">
        <f t="shared" si="1"/>
        <v>111</v>
      </c>
      <c r="N41" s="11"/>
      <c r="O41" s="12">
        <v>0</v>
      </c>
      <c r="P41" s="12">
        <v>0</v>
      </c>
      <c r="Q41" s="12"/>
      <c r="R41" s="13" t="str">
        <f t="shared" si="2"/>
        <v>N.S.</v>
      </c>
    </row>
    <row r="42" spans="2:18" ht="17.25" customHeight="1" x14ac:dyDescent="0.3">
      <c r="B42" s="11">
        <v>38</v>
      </c>
      <c r="C42" s="39" t="s">
        <v>65</v>
      </c>
      <c r="D42" s="35" t="s">
        <v>64</v>
      </c>
      <c r="E42" s="35" t="s">
        <v>13</v>
      </c>
      <c r="F42" s="36">
        <f t="shared" si="3"/>
        <v>42</v>
      </c>
      <c r="G42" s="36">
        <f>$X$15</f>
        <v>42</v>
      </c>
      <c r="H42" s="11">
        <v>29</v>
      </c>
      <c r="I42" s="36">
        <f>$X$15</f>
        <v>42</v>
      </c>
      <c r="J42" s="31"/>
      <c r="K42" s="31"/>
      <c r="L42" s="11">
        <f t="shared" si="0"/>
        <v>155</v>
      </c>
      <c r="M42" s="12">
        <f t="shared" si="1"/>
        <v>113</v>
      </c>
      <c r="N42" s="11"/>
      <c r="O42" s="12">
        <v>0</v>
      </c>
      <c r="P42" s="12">
        <v>0</v>
      </c>
      <c r="Q42" s="12"/>
      <c r="R42" s="13" t="str">
        <f t="shared" si="2"/>
        <v>N.S.</v>
      </c>
    </row>
    <row r="43" spans="2:18" ht="17.25" customHeight="1" x14ac:dyDescent="0.3">
      <c r="B43" s="11">
        <v>39</v>
      </c>
      <c r="C43" s="37" t="s">
        <v>69</v>
      </c>
      <c r="D43" s="38" t="s">
        <v>9</v>
      </c>
      <c r="E43" s="38" t="s">
        <v>13</v>
      </c>
      <c r="F43" s="36">
        <f t="shared" si="3"/>
        <v>42</v>
      </c>
      <c r="G43" s="36">
        <f>$X$15</f>
        <v>42</v>
      </c>
      <c r="H43" s="36">
        <f>$X$15</f>
        <v>42</v>
      </c>
      <c r="I43" s="11">
        <v>32</v>
      </c>
      <c r="J43" s="11"/>
      <c r="K43" s="11"/>
      <c r="L43" s="11">
        <f t="shared" si="0"/>
        <v>158</v>
      </c>
      <c r="M43" s="12">
        <f t="shared" si="1"/>
        <v>116</v>
      </c>
      <c r="N43" s="12"/>
      <c r="O43" s="12">
        <v>0</v>
      </c>
      <c r="P43" s="12">
        <v>0</v>
      </c>
      <c r="Q43" s="12"/>
      <c r="R43" s="13" t="str">
        <f t="shared" si="2"/>
        <v>N.S.</v>
      </c>
    </row>
    <row r="44" spans="2:18" ht="17.25" customHeight="1" x14ac:dyDescent="0.3">
      <c r="B44" s="11">
        <v>40</v>
      </c>
      <c r="C44" s="37" t="s">
        <v>48</v>
      </c>
      <c r="D44" s="38" t="s">
        <v>3</v>
      </c>
      <c r="E44" s="38" t="s">
        <v>2</v>
      </c>
      <c r="F44" s="31">
        <v>32</v>
      </c>
      <c r="G44" s="36">
        <f>$X$15</f>
        <v>42</v>
      </c>
      <c r="H44" s="36">
        <f>$X$15</f>
        <v>42</v>
      </c>
      <c r="I44" s="36">
        <f>$X$15</f>
        <v>42</v>
      </c>
      <c r="J44" s="11"/>
      <c r="K44" s="11"/>
      <c r="L44" s="11">
        <f t="shared" si="0"/>
        <v>158</v>
      </c>
      <c r="M44" s="12">
        <f t="shared" si="1"/>
        <v>116</v>
      </c>
      <c r="N44" s="11"/>
      <c r="O44" s="12">
        <v>0</v>
      </c>
      <c r="P44" s="12">
        <v>0</v>
      </c>
      <c r="Q44" s="12"/>
      <c r="R44" s="13" t="str">
        <f t="shared" si="2"/>
        <v>N.S.</v>
      </c>
    </row>
    <row r="45" spans="2:18" ht="17.25" customHeight="1" x14ac:dyDescent="0.3">
      <c r="B45" s="11">
        <v>41</v>
      </c>
      <c r="C45" s="37" t="s">
        <v>49</v>
      </c>
      <c r="D45" s="38" t="s">
        <v>47</v>
      </c>
      <c r="E45" s="38" t="s">
        <v>1</v>
      </c>
      <c r="F45" s="31">
        <v>33</v>
      </c>
      <c r="G45" s="36">
        <f>$X$15</f>
        <v>42</v>
      </c>
      <c r="H45" s="36">
        <f>$X$15</f>
        <v>42</v>
      </c>
      <c r="I45" s="36">
        <f>$X$15</f>
        <v>42</v>
      </c>
      <c r="J45" s="31"/>
      <c r="K45" s="31"/>
      <c r="L45" s="11">
        <f t="shared" si="0"/>
        <v>159</v>
      </c>
      <c r="M45" s="12">
        <f t="shared" si="1"/>
        <v>117</v>
      </c>
      <c r="N45" s="11"/>
      <c r="O45" s="12">
        <v>0</v>
      </c>
      <c r="P45" s="12">
        <v>0</v>
      </c>
      <c r="Q45" s="12"/>
      <c r="R45" s="13" t="str">
        <f t="shared" si="2"/>
        <v>N.S.</v>
      </c>
    </row>
    <row r="46" spans="2:18" ht="17.25" customHeight="1" x14ac:dyDescent="0.3"/>
    <row r="47" spans="2:18" ht="17.25" customHeight="1" x14ac:dyDescent="0.3"/>
    <row r="48" spans="2:18" ht="17.25" customHeight="1" x14ac:dyDescent="0.3"/>
    <row r="49" ht="17.25" customHeight="1" x14ac:dyDescent="0.3"/>
    <row r="50" ht="17.25" customHeight="1" x14ac:dyDescent="0.3"/>
    <row r="51" ht="17.25" customHeight="1" x14ac:dyDescent="0.3"/>
    <row r="52" ht="17.25" customHeight="1" x14ac:dyDescent="0.3"/>
    <row r="53" ht="17.25" customHeight="1" x14ac:dyDescent="0.3"/>
    <row r="54" ht="17.25" customHeight="1" x14ac:dyDescent="0.3"/>
    <row r="55" ht="17.25" customHeight="1" x14ac:dyDescent="0.3"/>
    <row r="56" ht="17.25" customHeight="1" x14ac:dyDescent="0.3"/>
    <row r="57" ht="17.25" customHeight="1" x14ac:dyDescent="0.3"/>
    <row r="58" ht="17.25" customHeight="1" x14ac:dyDescent="0.3"/>
    <row r="59" ht="17.25" customHeight="1" x14ac:dyDescent="0.3"/>
    <row r="60" ht="17.25" customHeight="1" x14ac:dyDescent="0.3"/>
    <row r="61" ht="17.25" customHeight="1" x14ac:dyDescent="0.3"/>
    <row r="62" ht="17.25" customHeight="1" x14ac:dyDescent="0.3"/>
    <row r="63" ht="17.25" customHeight="1" x14ac:dyDescent="0.3"/>
    <row r="64" ht="17.25" customHeight="1" x14ac:dyDescent="0.3"/>
    <row r="65" ht="17.25" customHeight="1" x14ac:dyDescent="0.3"/>
    <row r="66" ht="17.25" customHeight="1" x14ac:dyDescent="0.3"/>
    <row r="67" ht="17.25" customHeight="1" x14ac:dyDescent="0.3"/>
    <row r="68" ht="17.25" customHeight="1" x14ac:dyDescent="0.3"/>
    <row r="69" ht="17.25" customHeight="1" x14ac:dyDescent="0.3"/>
    <row r="70" ht="17.25" customHeight="1" x14ac:dyDescent="0.3"/>
    <row r="71" ht="17.25" customHeight="1" x14ac:dyDescent="0.3"/>
    <row r="72" ht="17.25" customHeight="1" x14ac:dyDescent="0.3"/>
    <row r="73" ht="17.25" customHeight="1" x14ac:dyDescent="0.3"/>
    <row r="74" ht="17.25" customHeight="1" x14ac:dyDescent="0.3"/>
    <row r="75" ht="17.25" customHeight="1" x14ac:dyDescent="0.3"/>
    <row r="76" ht="17.25" customHeight="1" x14ac:dyDescent="0.3"/>
    <row r="77" ht="17.25" customHeight="1" x14ac:dyDescent="0.3"/>
    <row r="78" ht="17.25" customHeight="1" x14ac:dyDescent="0.3"/>
    <row r="79" ht="17.25" customHeight="1" x14ac:dyDescent="0.3"/>
    <row r="80" ht="17.25" customHeight="1" x14ac:dyDescent="0.3"/>
    <row r="81" ht="17.25" customHeight="1" x14ac:dyDescent="0.3"/>
    <row r="82" ht="17.25" customHeight="1" x14ac:dyDescent="0.3"/>
    <row r="83" ht="17.25" customHeight="1" x14ac:dyDescent="0.3"/>
    <row r="84" ht="17.25" customHeight="1" x14ac:dyDescent="0.3"/>
    <row r="85" ht="17.25" customHeight="1" x14ac:dyDescent="0.3"/>
    <row r="86" ht="17.25" customHeight="1" x14ac:dyDescent="0.3"/>
    <row r="87" ht="17.25" customHeight="1" x14ac:dyDescent="0.3"/>
    <row r="88" ht="17.25" customHeight="1" x14ac:dyDescent="0.3"/>
    <row r="89" ht="17.25" customHeight="1" x14ac:dyDescent="0.3"/>
    <row r="90" ht="17.25" customHeight="1" x14ac:dyDescent="0.3"/>
    <row r="91" ht="17.25" customHeight="1" x14ac:dyDescent="0.3"/>
    <row r="92" ht="17.25" customHeight="1" x14ac:dyDescent="0.3"/>
    <row r="93" ht="17.25" customHeight="1" x14ac:dyDescent="0.3"/>
    <row r="94" ht="17.25" customHeight="1" x14ac:dyDescent="0.3"/>
    <row r="95" ht="17.25" customHeight="1" x14ac:dyDescent="0.3"/>
    <row r="96" ht="17.25" customHeight="1" x14ac:dyDescent="0.3"/>
    <row r="97" ht="17.25" customHeight="1" x14ac:dyDescent="0.3"/>
    <row r="98" ht="17.25" customHeight="1" x14ac:dyDescent="0.3"/>
    <row r="99" ht="17.25" customHeight="1" x14ac:dyDescent="0.3"/>
    <row r="100" ht="17.25" customHeight="1" x14ac:dyDescent="0.3"/>
    <row r="101" ht="17.25" customHeight="1" x14ac:dyDescent="0.3"/>
    <row r="102" ht="17.25" customHeight="1" x14ac:dyDescent="0.3"/>
    <row r="103" ht="17.25" customHeight="1" x14ac:dyDescent="0.3"/>
    <row r="104" ht="17.25" customHeight="1" x14ac:dyDescent="0.3"/>
    <row r="105" ht="17.25" customHeight="1" x14ac:dyDescent="0.3"/>
    <row r="106" ht="17.25" customHeight="1" x14ac:dyDescent="0.3"/>
    <row r="107" ht="17.25" customHeight="1" x14ac:dyDescent="0.3"/>
    <row r="108" ht="17.25" customHeight="1" x14ac:dyDescent="0.3"/>
    <row r="109" ht="17.25" customHeight="1" x14ac:dyDescent="0.3"/>
    <row r="110" ht="17.25" customHeight="1" x14ac:dyDescent="0.3"/>
    <row r="111" ht="17.25" customHeight="1" x14ac:dyDescent="0.3"/>
    <row r="112" ht="17.25" customHeight="1" x14ac:dyDescent="0.3"/>
    <row r="113" ht="17.25" customHeight="1" x14ac:dyDescent="0.3"/>
    <row r="114" ht="17.25" customHeight="1" x14ac:dyDescent="0.3"/>
    <row r="115" ht="17.25" customHeight="1" x14ac:dyDescent="0.3"/>
    <row r="116" ht="17.25" customHeight="1" x14ac:dyDescent="0.3"/>
    <row r="117" ht="17.25" customHeight="1" x14ac:dyDescent="0.3"/>
    <row r="118" ht="17.25" customHeight="1" x14ac:dyDescent="0.3"/>
    <row r="119" ht="17.25" customHeight="1" x14ac:dyDescent="0.3"/>
    <row r="120" ht="17.25" customHeight="1" x14ac:dyDescent="0.3"/>
    <row r="121" ht="17.25" customHeight="1" x14ac:dyDescent="0.3"/>
    <row r="122" ht="17.25" customHeight="1" x14ac:dyDescent="0.3"/>
    <row r="123" ht="17.25" customHeight="1" x14ac:dyDescent="0.3"/>
  </sheetData>
  <sortState xmlns:xlrd2="http://schemas.microsoft.com/office/spreadsheetml/2017/richdata2" ref="C5:R45">
    <sortCondition ref="M5:M45"/>
  </sortState>
  <mergeCells count="2">
    <mergeCell ref="V2:W2"/>
    <mergeCell ref="U5:W5"/>
  </mergeCells>
  <pageMargins left="0.70866141732283472" right="0.70866141732283472" top="0.74803149606299213" bottom="0.74803149606299213" header="0.31496062992125984" footer="0.31496062992125984"/>
  <pageSetup paperSize="9" scale="62" fitToHeight="0" orientation="landscape" r:id="rId1"/>
  <headerFooter>
    <oddFooter>&amp;LLigue de Voile des Pays de la Loire&amp;CClassement provisoire du Championnat de Ligue Optimist - Minimes &amp; Cadets&amp;R11/03/2020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Classement MIN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ROMONT</dc:creator>
  <cp:lastModifiedBy>Frédéric WILLIAMS (fwilliam)</cp:lastModifiedBy>
  <cp:lastPrinted>2020-03-11T15:51:33Z</cp:lastPrinted>
  <dcterms:created xsi:type="dcterms:W3CDTF">2018-03-11T17:41:27Z</dcterms:created>
  <dcterms:modified xsi:type="dcterms:W3CDTF">2020-03-11T15:51:46Z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c46800c0-a3ae-4303-83dc-28f205b22277</vt:lpwstr>
  </property>
</Properties>
</file>